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345" windowWidth="14955" windowHeight="768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F70" i="1"/>
  <c r="F69"/>
  <c r="F68"/>
  <c r="G72" s="1"/>
  <c r="F63"/>
  <c r="F61"/>
  <c r="G66" s="1"/>
  <c r="F58"/>
  <c r="G59" s="1"/>
  <c r="F51"/>
  <c r="G54" s="1"/>
  <c r="F47"/>
  <c r="F46"/>
  <c r="F45"/>
  <c r="F44"/>
  <c r="F43"/>
  <c r="F42"/>
  <c r="F41"/>
  <c r="F40"/>
  <c r="F39"/>
  <c r="F38"/>
  <c r="F37"/>
  <c r="F36"/>
  <c r="F35"/>
  <c r="F31"/>
  <c r="F30"/>
  <c r="F26"/>
  <c r="F25"/>
  <c r="F24"/>
  <c r="F23"/>
  <c r="F22"/>
  <c r="F21"/>
  <c r="F20"/>
  <c r="F19"/>
  <c r="F18"/>
  <c r="F17"/>
  <c r="F16"/>
  <c r="F15"/>
  <c r="G28" s="1"/>
  <c r="F12"/>
  <c r="F11"/>
  <c r="F10"/>
  <c r="F9"/>
  <c r="F8"/>
  <c r="F7"/>
  <c r="F6"/>
  <c r="F5"/>
  <c r="F4"/>
  <c r="G13" l="1"/>
  <c r="G75" s="1"/>
  <c r="G33"/>
  <c r="G49"/>
</calcChain>
</file>

<file path=xl/sharedStrings.xml><?xml version="1.0" encoding="utf-8"?>
<sst xmlns="http://schemas.openxmlformats.org/spreadsheetml/2006/main" count="131" uniqueCount="128">
  <si>
    <t>Item</t>
  </si>
  <si>
    <t>Description</t>
  </si>
  <si>
    <t>Explanation</t>
  </si>
  <si>
    <t>Unit Cost</t>
  </si>
  <si>
    <t>Quantity</t>
  </si>
  <si>
    <t>Total Cost</t>
  </si>
  <si>
    <t>Classroom Equipment</t>
  </si>
  <si>
    <t>Interactive Whiteboard (IWB)</t>
  </si>
  <si>
    <t>SmartBoard SB685 w/UX60 Projector</t>
  </si>
  <si>
    <t>To provide an interactive medium for collaboration and sharing of student work, internet resources, and the delivery of instruction which promotes the development of 21st Century Learning Skills.</t>
  </si>
  <si>
    <t>Mounting Hardware (IWB)</t>
  </si>
  <si>
    <t>KOH Interactive</t>
  </si>
  <si>
    <t>VGA Splitter</t>
  </si>
  <si>
    <t>VP20 w/ampliification</t>
  </si>
  <si>
    <t>Wireless Slate</t>
  </si>
  <si>
    <t>Smart Slate</t>
  </si>
  <si>
    <t>Shipping (IWB)</t>
  </si>
  <si>
    <t>Document Camera</t>
  </si>
  <si>
    <t>TBD</t>
  </si>
  <si>
    <t>Classroom Response</t>
  </si>
  <si>
    <t>Smart Response 32 unit</t>
  </si>
  <si>
    <t>To help assess student understanding through active evaluation and immediate feedback</t>
  </si>
  <si>
    <t>Wireless Presenter</t>
  </si>
  <si>
    <t>To permit team members mobility when interacting with computer</t>
  </si>
  <si>
    <t>Laser Printer</t>
  </si>
  <si>
    <t>HP 3015n</t>
  </si>
  <si>
    <t>To provide the capability of producing hardcopies of student work when necessary.</t>
  </si>
  <si>
    <t>Student  Equipment</t>
  </si>
  <si>
    <t>Flash Camera</t>
  </si>
  <si>
    <t>Kodak PlaySport 1442102</t>
  </si>
  <si>
    <t>Permit students to digitally capture photos and video to be incorporated into projects.</t>
  </si>
  <si>
    <t>SD Memory for Flash Camera</t>
  </si>
  <si>
    <t xml:space="preserve">Kingston Class 4 4Gb SDHC </t>
  </si>
  <si>
    <t>Portable storage media for student photos and video</t>
  </si>
  <si>
    <t>Case for Flash Camera</t>
  </si>
  <si>
    <t>Wenger GA-7836-06F00 Sherpa Small Camera Case</t>
  </si>
  <si>
    <t>Protective case for flash camera</t>
  </si>
  <si>
    <t>Netbook</t>
  </si>
  <si>
    <t>Dell 2110 Netbook 2Gb N470</t>
  </si>
  <si>
    <t>Permit students to utilize Web 2.0 tools, conduct research and develop projects to support learning with mobility.</t>
  </si>
  <si>
    <t>Netbook Cart</t>
  </si>
  <si>
    <t>Datamation DS-NSC-28-DOCK-L21</t>
  </si>
  <si>
    <t>iPad 32Gb</t>
  </si>
  <si>
    <t>32Gb iPad with Wi-Fi</t>
  </si>
  <si>
    <t>Apple iPad Case</t>
  </si>
  <si>
    <t>iPad Case</t>
  </si>
  <si>
    <t>Protective case for iPads</t>
  </si>
  <si>
    <t>Apple iPad Keyboard Dock</t>
  </si>
  <si>
    <t>iPad Keyboard Dock</t>
  </si>
  <si>
    <t>Provides full keyboard better enable students input</t>
  </si>
  <si>
    <t>Apple iPad Power Adapter</t>
  </si>
  <si>
    <t>iPad 10W  USB Power Adapter</t>
  </si>
  <si>
    <t>AC power adapter for iPads</t>
  </si>
  <si>
    <t>Apple iPad VGA Adapter</t>
  </si>
  <si>
    <t>iPad Dock Connector to VGA Adapter</t>
  </si>
  <si>
    <t>Permits iPads to be connected to projector to promote collaboration and  sharing of student work</t>
  </si>
  <si>
    <t>iPad Cart</t>
  </si>
  <si>
    <t xml:space="preserve">Datamation DS-NETVAULT-IP-20  </t>
  </si>
  <si>
    <t>Apple itunes Gift Card</t>
  </si>
  <si>
    <t>Apple iTunes Gift Card</t>
  </si>
  <si>
    <t xml:space="preserve">Aid in the acquistion of additional moble applications and learning resources which are educationally appropriate and  enhance student understanding </t>
  </si>
  <si>
    <t>Team Equipment</t>
  </si>
  <si>
    <t>Team Member Laptops</t>
  </si>
  <si>
    <t>Laptop with Port Replicator, case, 3yr warranty</t>
  </si>
  <si>
    <t>Enable team members to participate in ongoing professional development and deepen understanding of Web 2.0 and 21st Century Skills</t>
  </si>
  <si>
    <t>Team Member mp3 Players</t>
  </si>
  <si>
    <t>Apple iPod 32Gb incl. case</t>
  </si>
  <si>
    <t>Wireless Network - 4 classrooms</t>
  </si>
  <si>
    <t>Wireless Access Points</t>
  </si>
  <si>
    <t>Aruba 105-WRLS AP</t>
  </si>
  <si>
    <t>Configures four (4) classrooms with wireless access points for 90+ additional  mobile devices</t>
  </si>
  <si>
    <t xml:space="preserve">Controller Licensing for AP's </t>
  </si>
  <si>
    <t>Aruba ARU-LIC-8-AP</t>
  </si>
  <si>
    <t>Mounting Hardware</t>
  </si>
  <si>
    <t>ARU-AP-105-MNT-C</t>
  </si>
  <si>
    <t>Arubacare Support</t>
  </si>
  <si>
    <t>Aruba ARS-EN1-LIC-8-AP</t>
  </si>
  <si>
    <t>Wireless Controller</t>
  </si>
  <si>
    <t>Aruba 3400-US</t>
  </si>
  <si>
    <t>Provides policy and load management for wireless access points to insure quality of service demanded by 90+ additional  mobile devices</t>
  </si>
  <si>
    <t>Aruba Support for 3400</t>
  </si>
  <si>
    <t>Aruba ARS-EN1-3400-US</t>
  </si>
  <si>
    <t>Policy Enforcement Software</t>
  </si>
  <si>
    <t>Aruba  ARU-LIC-PEFNG-8</t>
  </si>
  <si>
    <t>Policy Enforcement Software Support</t>
  </si>
  <si>
    <t>Aruba ARS-EN1-LIC-PEFNG-8</t>
  </si>
  <si>
    <t>Wireless Implementation/Configuration</t>
  </si>
  <si>
    <t>Implementation and Configuration</t>
  </si>
  <si>
    <t>Implementation and configuration will include site survey to identify access point locations and coverage areas, burn-in of components, ethernet link verification and connectivity testing, configuration of policy enforcement firewall module, programming insertion into existing data network</t>
  </si>
  <si>
    <t>Midspan POE Injector</t>
  </si>
  <si>
    <t>Aruba PowerDSine ARU-PD-3001G-AC</t>
  </si>
  <si>
    <t>Provides necessary connection of classroom access points to district's data network to support an additional 90+ mobile devices.</t>
  </si>
  <si>
    <t>POE Switch</t>
  </si>
  <si>
    <t>Cisco Switch to provide network connection for wireless access points</t>
  </si>
  <si>
    <t>Gbic Connector</t>
  </si>
  <si>
    <t>Cisco Gbic Connector to connect POE Switch to district's router - IDF</t>
  </si>
  <si>
    <t>Cisco Gbic Connector to connect POE switch to district's router -MDF</t>
  </si>
  <si>
    <t xml:space="preserve"> eTech Ohio Conference</t>
  </si>
  <si>
    <t>Hotel</t>
  </si>
  <si>
    <t>4 rooms for 3 nights each</t>
  </si>
  <si>
    <t>Mileage &amp; Parking</t>
  </si>
  <si>
    <t>Other Travel</t>
  </si>
  <si>
    <t>Lodging</t>
  </si>
  <si>
    <t>Mileage</t>
  </si>
  <si>
    <t>Registration</t>
  </si>
  <si>
    <t>MCESC Tech Conference - 10/15/10</t>
  </si>
  <si>
    <t>Professional Development</t>
  </si>
  <si>
    <t>State-Sponsored Prof. Development</t>
  </si>
  <si>
    <t>State-Sponsored online course</t>
  </si>
  <si>
    <t>Additional Prof. Development</t>
  </si>
  <si>
    <t xml:space="preserve">In collaboration with district administrators and teacher team members, Western Reserve Public Media will develop and deliver a customized professional development program based upon best practices and in support of this ARRA grant's Action Plan.  With continual examination of project goals and teacher and student needs, this program will include a minimum of 15 full days of onsite professional development along with additional follow-up sessions as needed to  begin 07/01/2010 and continue through 06/30/2011. 
Offerings will include but not be limited to product evaluation and purchasing,  Project-Based Learning, Formative Assessment, Integration of Interactive White Boards in Instruction, Google Apps for Education, Classroom Response Systems, Moodle Course Development, Enhanced Web 2.0 Tools,  etc.
</t>
  </si>
  <si>
    <t>Substitutes</t>
  </si>
  <si>
    <t>Substitutes for staff attending professional development, team meetings, and professional conferences.</t>
  </si>
  <si>
    <t>Technology Coach</t>
  </si>
  <si>
    <t>Technology Integration Coach - .5FTE (20hrs/wk)</t>
  </si>
  <si>
    <t xml:space="preserve">Miscellaneous </t>
  </si>
  <si>
    <t>Internal Evaluator</t>
  </si>
  <si>
    <t>Teacher Stipends</t>
  </si>
  <si>
    <t>Stipends to grant team members for summer class and additional work</t>
  </si>
  <si>
    <t>Discovery Education Streaming</t>
  </si>
  <si>
    <t>To provide content-specific video in support of state standards</t>
  </si>
  <si>
    <t>Software</t>
  </si>
  <si>
    <t>TBD - incl Camtasia Studio w/SnagIt, Inspire Data, Inspiration, Pinnacle Studio</t>
  </si>
  <si>
    <t>To supoort goals of the Action Plan</t>
  </si>
  <si>
    <t>TOTAL</t>
  </si>
  <si>
    <t xml:space="preserve">EAST PALESTINE MIDDLE SCHOOL BUDGET </t>
  </si>
  <si>
    <t>Provides capacity for recharging, centralized management, and safe storage for 30 netbooks</t>
  </si>
  <si>
    <t>Provides capacity for recharging, centralized management, and safe storage for 20 iPads</t>
  </si>
</sst>
</file>

<file path=xl/styles.xml><?xml version="1.0" encoding="utf-8"?>
<styleSheet xmlns="http://schemas.openxmlformats.org/spreadsheetml/2006/main">
  <numFmts count="1">
    <numFmt numFmtId="164" formatCode="&quot;$&quot;#,##0.00"/>
  </numFmts>
  <fonts count="4">
    <font>
      <sz val="11"/>
      <color theme="1"/>
      <name val="Calibri"/>
      <family val="2"/>
      <scheme val="minor"/>
    </font>
    <font>
      <b/>
      <sz val="14"/>
      <color theme="1"/>
      <name val="Calibri"/>
      <family val="2"/>
      <scheme val="minor"/>
    </font>
    <font>
      <sz val="8"/>
      <color theme="1"/>
      <name val="Calibri"/>
      <family val="2"/>
      <scheme val="minor"/>
    </font>
    <font>
      <b/>
      <sz val="8"/>
      <color theme="0"/>
      <name val="Calibri"/>
      <family val="2"/>
      <scheme val="minor"/>
    </font>
  </fonts>
  <fills count="4">
    <fill>
      <patternFill patternType="none"/>
    </fill>
    <fill>
      <patternFill patternType="gray125"/>
    </fill>
    <fill>
      <patternFill patternType="solid">
        <fgColor theme="6" tint="-0.249977111117893"/>
        <bgColor indexed="64"/>
      </patternFill>
    </fill>
    <fill>
      <patternFill patternType="solid">
        <fgColor theme="6" tint="0.39997558519241921"/>
        <bgColor indexed="64"/>
      </patternFill>
    </fill>
  </fills>
  <borders count="1">
    <border>
      <left/>
      <right/>
      <top/>
      <bottom/>
      <diagonal/>
    </border>
  </borders>
  <cellStyleXfs count="1">
    <xf numFmtId="0" fontId="0" fillId="0" borderId="0"/>
  </cellStyleXfs>
  <cellXfs count="23">
    <xf numFmtId="0" fontId="0" fillId="0" borderId="0" xfId="0"/>
    <xf numFmtId="0" fontId="1" fillId="0" borderId="0" xfId="0" applyFont="1" applyAlignment="1"/>
    <xf numFmtId="0" fontId="2" fillId="0" borderId="0" xfId="0" applyFont="1"/>
    <xf numFmtId="164" fontId="2" fillId="0" borderId="0" xfId="0" applyNumberFormat="1" applyFont="1"/>
    <xf numFmtId="0" fontId="3" fillId="2" borderId="0" xfId="0" applyFont="1" applyFill="1" applyAlignment="1">
      <alignment horizontal="center"/>
    </xf>
    <xf numFmtId="164" fontId="3" fillId="2" borderId="0" xfId="0" applyNumberFormat="1" applyFont="1" applyFill="1" applyAlignment="1">
      <alignment horizontal="center"/>
    </xf>
    <xf numFmtId="164" fontId="3" fillId="2" borderId="0" xfId="0" applyNumberFormat="1" applyFont="1" applyFill="1"/>
    <xf numFmtId="0" fontId="2" fillId="3" borderId="0" xfId="0" applyFont="1" applyFill="1" applyAlignment="1">
      <alignment horizontal="left"/>
    </xf>
    <xf numFmtId="0" fontId="2" fillId="3" borderId="0" xfId="0" applyFont="1" applyFill="1" applyAlignment="1">
      <alignment horizontal="center"/>
    </xf>
    <xf numFmtId="164" fontId="2" fillId="3" borderId="0" xfId="0" applyNumberFormat="1" applyFont="1" applyFill="1" applyAlignment="1">
      <alignment horizontal="center"/>
    </xf>
    <xf numFmtId="0" fontId="2" fillId="0" borderId="0" xfId="0" applyFont="1" applyAlignment="1">
      <alignment vertical="center" wrapText="1"/>
    </xf>
    <xf numFmtId="0" fontId="0" fillId="0" borderId="0" xfId="0" applyAlignment="1">
      <alignment vertical="center"/>
    </xf>
    <xf numFmtId="0" fontId="2" fillId="0" borderId="0" xfId="0" applyFont="1" applyAlignment="1">
      <alignment vertical="center" wrapText="1"/>
    </xf>
    <xf numFmtId="0" fontId="2" fillId="3" borderId="0" xfId="0" applyFont="1" applyFill="1"/>
    <xf numFmtId="164" fontId="2" fillId="3" borderId="0" xfId="0" applyNumberFormat="1" applyFont="1" applyFill="1"/>
    <xf numFmtId="0" fontId="2" fillId="0" borderId="0" xfId="0" applyFont="1" applyAlignment="1">
      <alignment wrapText="1"/>
    </xf>
    <xf numFmtId="0" fontId="2" fillId="0" borderId="0" xfId="0" applyFont="1" applyAlignment="1">
      <alignment vertical="center"/>
    </xf>
    <xf numFmtId="0" fontId="2" fillId="0" borderId="0" xfId="0" applyFont="1" applyFill="1"/>
    <xf numFmtId="0" fontId="2" fillId="0" borderId="0" xfId="0" applyFont="1" applyFill="1" applyAlignment="1">
      <alignment wrapText="1"/>
    </xf>
    <xf numFmtId="0" fontId="2" fillId="0" borderId="0" xfId="0" applyFont="1" applyFill="1" applyAlignment="1">
      <alignment wrapText="1"/>
    </xf>
    <xf numFmtId="164" fontId="2" fillId="0" borderId="0" xfId="0" applyNumberFormat="1" applyFont="1" applyFill="1"/>
    <xf numFmtId="0" fontId="2" fillId="0" borderId="0" xfId="0" applyFont="1" applyAlignment="1">
      <alignment wrapText="1"/>
    </xf>
    <xf numFmtId="0" fontId="0" fillId="0" borderId="0" xfId="0" applyAlignme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I265"/>
  <sheetViews>
    <sheetView tabSelected="1" topLeftCell="A16" workbookViewId="0">
      <selection activeCell="C25" sqref="C25"/>
    </sheetView>
  </sheetViews>
  <sheetFormatPr defaultRowHeight="10.5" customHeight="1"/>
  <cols>
    <col min="1" max="1" width="28.5703125" style="2" bestFit="1" customWidth="1"/>
    <col min="2" max="3" width="28.140625" style="2" customWidth="1"/>
    <col min="4" max="4" width="8.7109375" style="3" bestFit="1" customWidth="1"/>
    <col min="5" max="5" width="6.85546875" style="2" bestFit="1" customWidth="1"/>
    <col min="6" max="6" width="9.5703125" style="3" bestFit="1" customWidth="1"/>
    <col min="7" max="7" width="9.5703125" style="2" bestFit="1" customWidth="1"/>
    <col min="8" max="8" width="28.28515625" style="2" bestFit="1" customWidth="1"/>
    <col min="9" max="16384" width="9.140625" style="2"/>
  </cols>
  <sheetData>
    <row r="1" spans="1:7" ht="18.75">
      <c r="A1" s="1" t="s">
        <v>125</v>
      </c>
      <c r="B1" s="1"/>
      <c r="G1" s="3"/>
    </row>
    <row r="2" spans="1:7" ht="11.25">
      <c r="A2" s="4" t="s">
        <v>0</v>
      </c>
      <c r="B2" s="4" t="s">
        <v>1</v>
      </c>
      <c r="C2" s="4" t="s">
        <v>2</v>
      </c>
      <c r="D2" s="5" t="s">
        <v>3</v>
      </c>
      <c r="E2" s="4" t="s">
        <v>4</v>
      </c>
      <c r="F2" s="5" t="s">
        <v>5</v>
      </c>
      <c r="G2" s="6"/>
    </row>
    <row r="3" spans="1:7" ht="11.25">
      <c r="A3" s="7" t="s">
        <v>6</v>
      </c>
      <c r="B3" s="8"/>
      <c r="C3" s="8"/>
      <c r="D3" s="9"/>
      <c r="E3" s="8"/>
      <c r="F3" s="9"/>
      <c r="G3" s="9"/>
    </row>
    <row r="4" spans="1:7" ht="11.25">
      <c r="A4" s="2" t="s">
        <v>7</v>
      </c>
      <c r="B4" s="2" t="s">
        <v>8</v>
      </c>
      <c r="C4" s="10" t="s">
        <v>9</v>
      </c>
      <c r="D4" s="3">
        <v>4979</v>
      </c>
      <c r="E4" s="2">
        <v>4</v>
      </c>
      <c r="F4" s="3">
        <f>E4*D4</f>
        <v>19916</v>
      </c>
      <c r="G4" s="3"/>
    </row>
    <row r="5" spans="1:7" ht="11.25">
      <c r="A5" s="2" t="s">
        <v>10</v>
      </c>
      <c r="B5" s="2" t="s">
        <v>11</v>
      </c>
      <c r="C5" s="11"/>
      <c r="D5" s="3">
        <v>499</v>
      </c>
      <c r="E5" s="2">
        <v>4</v>
      </c>
      <c r="F5" s="3">
        <f t="shared" ref="F5:F10" si="0">E5*D5</f>
        <v>1996</v>
      </c>
      <c r="G5" s="3"/>
    </row>
    <row r="6" spans="1:7" ht="11.25">
      <c r="A6" s="2" t="s">
        <v>12</v>
      </c>
      <c r="B6" s="2" t="s">
        <v>13</v>
      </c>
      <c r="C6" s="11"/>
      <c r="D6" s="3">
        <v>79</v>
      </c>
      <c r="E6" s="2">
        <v>4</v>
      </c>
      <c r="F6" s="3">
        <f t="shared" si="0"/>
        <v>316</v>
      </c>
      <c r="G6" s="3"/>
    </row>
    <row r="7" spans="1:7" ht="11.25">
      <c r="A7" s="2" t="s">
        <v>14</v>
      </c>
      <c r="B7" s="2" t="s">
        <v>15</v>
      </c>
      <c r="C7" s="11"/>
      <c r="D7" s="3">
        <v>394</v>
      </c>
      <c r="E7" s="2">
        <v>4</v>
      </c>
      <c r="F7" s="3">
        <f>E7*D7</f>
        <v>1576</v>
      </c>
      <c r="G7" s="3"/>
    </row>
    <row r="8" spans="1:7" ht="11.25">
      <c r="A8" s="2" t="s">
        <v>16</v>
      </c>
      <c r="C8" s="11"/>
      <c r="D8" s="3">
        <v>272</v>
      </c>
      <c r="E8" s="2">
        <v>1</v>
      </c>
      <c r="F8" s="3">
        <f t="shared" si="0"/>
        <v>272</v>
      </c>
      <c r="G8" s="3"/>
    </row>
    <row r="9" spans="1:7" ht="11.25">
      <c r="A9" s="2" t="s">
        <v>17</v>
      </c>
      <c r="B9" s="2" t="s">
        <v>18</v>
      </c>
      <c r="C9" s="11"/>
      <c r="D9" s="3">
        <v>600</v>
      </c>
      <c r="E9" s="2">
        <v>4</v>
      </c>
      <c r="F9" s="3">
        <f t="shared" si="0"/>
        <v>2400</v>
      </c>
      <c r="G9" s="3"/>
    </row>
    <row r="10" spans="1:7" ht="33.75">
      <c r="A10" s="2" t="s">
        <v>19</v>
      </c>
      <c r="B10" s="2" t="s">
        <v>20</v>
      </c>
      <c r="C10" s="12" t="s">
        <v>21</v>
      </c>
      <c r="D10" s="3">
        <v>2609</v>
      </c>
      <c r="E10" s="2">
        <v>3</v>
      </c>
      <c r="F10" s="3">
        <f t="shared" si="0"/>
        <v>7827</v>
      </c>
      <c r="G10" s="3"/>
    </row>
    <row r="11" spans="1:7" ht="22.5">
      <c r="A11" s="2" t="s">
        <v>22</v>
      </c>
      <c r="B11" s="2" t="s">
        <v>18</v>
      </c>
      <c r="C11" s="12" t="s">
        <v>23</v>
      </c>
      <c r="D11" s="3">
        <v>80</v>
      </c>
      <c r="E11" s="2">
        <v>5</v>
      </c>
      <c r="F11" s="3">
        <f>E11*D11</f>
        <v>400</v>
      </c>
      <c r="G11" s="3"/>
    </row>
    <row r="12" spans="1:7" ht="33.75">
      <c r="A12" s="2" t="s">
        <v>24</v>
      </c>
      <c r="B12" s="2" t="s">
        <v>25</v>
      </c>
      <c r="C12" s="12" t="s">
        <v>26</v>
      </c>
      <c r="D12" s="3">
        <v>400</v>
      </c>
      <c r="E12" s="2">
        <v>4</v>
      </c>
      <c r="F12" s="3">
        <f>E12*D12</f>
        <v>1600</v>
      </c>
      <c r="G12" s="3"/>
    </row>
    <row r="13" spans="1:7" ht="11.25">
      <c r="G13" s="3">
        <f>SUM(F4:F12)</f>
        <v>36303</v>
      </c>
    </row>
    <row r="14" spans="1:7" ht="11.25">
      <c r="A14" s="13" t="s">
        <v>27</v>
      </c>
      <c r="B14" s="13"/>
      <c r="C14" s="13"/>
      <c r="D14" s="14"/>
      <c r="E14" s="13"/>
      <c r="F14" s="14"/>
      <c r="G14" s="9"/>
    </row>
    <row r="15" spans="1:7" ht="33.75">
      <c r="A15" s="2" t="s">
        <v>28</v>
      </c>
      <c r="B15" s="2" t="s">
        <v>29</v>
      </c>
      <c r="C15" s="12" t="s">
        <v>30</v>
      </c>
      <c r="D15" s="3">
        <v>139.99</v>
      </c>
      <c r="E15" s="2">
        <v>15</v>
      </c>
      <c r="F15" s="3">
        <f t="shared" ref="F15:F44" si="1">E15*D15</f>
        <v>2099.8500000000004</v>
      </c>
      <c r="G15" s="3"/>
    </row>
    <row r="16" spans="1:7" ht="22.5">
      <c r="A16" s="2" t="s">
        <v>31</v>
      </c>
      <c r="B16" s="2" t="s">
        <v>32</v>
      </c>
      <c r="C16" s="12" t="s">
        <v>33</v>
      </c>
      <c r="D16" s="3">
        <v>9.99</v>
      </c>
      <c r="E16" s="2">
        <v>15</v>
      </c>
      <c r="F16" s="3">
        <f t="shared" si="1"/>
        <v>149.85</v>
      </c>
      <c r="G16" s="3"/>
    </row>
    <row r="17" spans="1:7" ht="22.5">
      <c r="A17" s="2" t="s">
        <v>34</v>
      </c>
      <c r="B17" s="15" t="s">
        <v>35</v>
      </c>
      <c r="C17" s="16" t="s">
        <v>36</v>
      </c>
      <c r="D17" s="3">
        <v>9.99</v>
      </c>
      <c r="E17" s="2">
        <v>15</v>
      </c>
      <c r="F17" s="3">
        <f t="shared" si="1"/>
        <v>149.85</v>
      </c>
      <c r="G17" s="3"/>
    </row>
    <row r="18" spans="1:7" ht="45">
      <c r="A18" s="2" t="s">
        <v>37</v>
      </c>
      <c r="B18" s="2" t="s">
        <v>38</v>
      </c>
      <c r="C18" s="12" t="s">
        <v>39</v>
      </c>
      <c r="D18" s="3">
        <v>464</v>
      </c>
      <c r="E18" s="2">
        <v>60</v>
      </c>
      <c r="F18" s="3">
        <f t="shared" si="1"/>
        <v>27840</v>
      </c>
      <c r="G18" s="3"/>
    </row>
    <row r="19" spans="1:7" ht="33.75">
      <c r="A19" s="2" t="s">
        <v>40</v>
      </c>
      <c r="B19" s="2" t="s">
        <v>41</v>
      </c>
      <c r="C19" s="15" t="s">
        <v>126</v>
      </c>
      <c r="D19" s="3">
        <v>2001.26</v>
      </c>
      <c r="E19" s="2">
        <v>2</v>
      </c>
      <c r="F19" s="3">
        <f t="shared" si="1"/>
        <v>4002.52</v>
      </c>
      <c r="G19" s="3"/>
    </row>
    <row r="20" spans="1:7" ht="45">
      <c r="A20" s="2" t="s">
        <v>42</v>
      </c>
      <c r="B20" s="2" t="s">
        <v>43</v>
      </c>
      <c r="C20" s="12" t="s">
        <v>39</v>
      </c>
      <c r="D20" s="3">
        <v>599.99</v>
      </c>
      <c r="E20" s="2">
        <v>26</v>
      </c>
      <c r="F20" s="3">
        <f t="shared" si="1"/>
        <v>15599.74</v>
      </c>
      <c r="G20" s="3"/>
    </row>
    <row r="21" spans="1:7" ht="11.25">
      <c r="A21" s="2" t="s">
        <v>44</v>
      </c>
      <c r="B21" s="2" t="s">
        <v>45</v>
      </c>
      <c r="C21" s="2" t="s">
        <v>46</v>
      </c>
      <c r="D21" s="3">
        <v>39</v>
      </c>
      <c r="E21" s="2">
        <v>26</v>
      </c>
      <c r="F21" s="3">
        <f t="shared" si="1"/>
        <v>1014</v>
      </c>
      <c r="G21" s="3"/>
    </row>
    <row r="22" spans="1:7" ht="11.25">
      <c r="A22" s="2" t="s">
        <v>47</v>
      </c>
      <c r="B22" s="2" t="s">
        <v>48</v>
      </c>
      <c r="C22" s="2" t="s">
        <v>49</v>
      </c>
      <c r="D22" s="3">
        <v>69</v>
      </c>
      <c r="E22" s="2">
        <v>26</v>
      </c>
      <c r="F22" s="3">
        <f t="shared" si="1"/>
        <v>1794</v>
      </c>
      <c r="G22" s="3"/>
    </row>
    <row r="23" spans="1:7" ht="11.25">
      <c r="A23" s="2" t="s">
        <v>50</v>
      </c>
      <c r="B23" s="2" t="s">
        <v>51</v>
      </c>
      <c r="C23" s="2" t="s">
        <v>52</v>
      </c>
      <c r="D23" s="3">
        <v>29</v>
      </c>
      <c r="E23" s="2">
        <v>26</v>
      </c>
      <c r="F23" s="3">
        <f t="shared" si="1"/>
        <v>754</v>
      </c>
      <c r="G23" s="3"/>
    </row>
    <row r="24" spans="1:7" ht="33.75">
      <c r="A24" s="2" t="s">
        <v>53</v>
      </c>
      <c r="B24" s="2" t="s">
        <v>54</v>
      </c>
      <c r="C24" s="15" t="s">
        <v>55</v>
      </c>
      <c r="D24" s="3">
        <v>29</v>
      </c>
      <c r="E24" s="2">
        <v>5</v>
      </c>
      <c r="F24" s="3">
        <f t="shared" si="1"/>
        <v>145</v>
      </c>
      <c r="G24" s="3"/>
    </row>
    <row r="25" spans="1:7" ht="33.75">
      <c r="A25" s="2" t="s">
        <v>56</v>
      </c>
      <c r="B25" s="2" t="s">
        <v>57</v>
      </c>
      <c r="C25" s="15" t="s">
        <v>127</v>
      </c>
      <c r="D25" s="3">
        <v>1131.8800000000001</v>
      </c>
      <c r="E25" s="2">
        <v>1</v>
      </c>
      <c r="F25" s="3">
        <f t="shared" si="1"/>
        <v>1131.8800000000001</v>
      </c>
      <c r="G25" s="3"/>
    </row>
    <row r="26" spans="1:7" ht="56.25">
      <c r="A26" s="2" t="s">
        <v>58</v>
      </c>
      <c r="B26" s="2" t="s">
        <v>59</v>
      </c>
      <c r="C26" s="12" t="s">
        <v>60</v>
      </c>
      <c r="D26" s="3">
        <v>500</v>
      </c>
      <c r="E26" s="2">
        <v>1</v>
      </c>
      <c r="F26" s="3">
        <f t="shared" si="1"/>
        <v>500</v>
      </c>
      <c r="G26" s="3"/>
    </row>
    <row r="27" spans="1:7" ht="11.25">
      <c r="G27" s="3"/>
    </row>
    <row r="28" spans="1:7" ht="11.25">
      <c r="G28" s="3">
        <f>SUM(F15:F26)</f>
        <v>55180.689999999995</v>
      </c>
    </row>
    <row r="29" spans="1:7" ht="11.25">
      <c r="A29" s="13" t="s">
        <v>61</v>
      </c>
      <c r="B29" s="13"/>
      <c r="C29" s="13"/>
      <c r="D29" s="14"/>
      <c r="E29" s="13"/>
      <c r="F29" s="14"/>
      <c r="G29" s="9"/>
    </row>
    <row r="30" spans="1:7" ht="22.5">
      <c r="A30" s="17" t="s">
        <v>62</v>
      </c>
      <c r="B30" s="18" t="s">
        <v>63</v>
      </c>
      <c r="C30" s="19" t="s">
        <v>64</v>
      </c>
      <c r="D30" s="20">
        <v>1653</v>
      </c>
      <c r="E30" s="17">
        <v>6</v>
      </c>
      <c r="F30" s="3">
        <f t="shared" si="1"/>
        <v>9918</v>
      </c>
      <c r="G30" s="3"/>
    </row>
    <row r="31" spans="1:7" ht="11.25">
      <c r="A31" s="17" t="s">
        <v>65</v>
      </c>
      <c r="B31" s="17" t="s">
        <v>66</v>
      </c>
      <c r="C31" s="19"/>
      <c r="D31" s="20">
        <v>324</v>
      </c>
      <c r="E31" s="17">
        <v>6</v>
      </c>
      <c r="F31" s="3">
        <f t="shared" si="1"/>
        <v>1944</v>
      </c>
      <c r="G31" s="3"/>
    </row>
    <row r="32" spans="1:7" ht="11.25">
      <c r="A32" s="17"/>
      <c r="B32" s="17"/>
      <c r="C32" s="17"/>
      <c r="D32" s="20"/>
      <c r="E32" s="17"/>
      <c r="F32" s="20"/>
      <c r="G32" s="3"/>
    </row>
    <row r="33" spans="1:7" ht="11.25">
      <c r="A33" s="17"/>
      <c r="B33" s="17"/>
      <c r="C33" s="17"/>
      <c r="D33" s="20"/>
      <c r="E33" s="17"/>
      <c r="F33" s="20"/>
      <c r="G33" s="3">
        <f>SUM(F30:F31)</f>
        <v>11862</v>
      </c>
    </row>
    <row r="34" spans="1:7" ht="11.25">
      <c r="A34" s="13" t="s">
        <v>67</v>
      </c>
      <c r="B34" s="13"/>
      <c r="C34" s="13"/>
      <c r="D34" s="14"/>
      <c r="E34" s="13"/>
      <c r="F34" s="14"/>
      <c r="G34" s="9"/>
    </row>
    <row r="35" spans="1:7" ht="11.25">
      <c r="A35" s="2" t="s">
        <v>68</v>
      </c>
      <c r="B35" s="2" t="s">
        <v>69</v>
      </c>
      <c r="C35" s="10" t="s">
        <v>70</v>
      </c>
      <c r="D35" s="3">
        <v>553.44000000000005</v>
      </c>
      <c r="E35" s="2">
        <v>4</v>
      </c>
      <c r="F35" s="3">
        <f t="shared" si="1"/>
        <v>2213.7600000000002</v>
      </c>
      <c r="G35" s="3"/>
    </row>
    <row r="36" spans="1:7" ht="11.25">
      <c r="A36" s="2" t="s">
        <v>71</v>
      </c>
      <c r="B36" s="2" t="s">
        <v>72</v>
      </c>
      <c r="C36" s="11"/>
      <c r="D36" s="3">
        <v>449.92</v>
      </c>
      <c r="E36" s="2">
        <v>1</v>
      </c>
      <c r="F36" s="3">
        <f t="shared" si="1"/>
        <v>449.92</v>
      </c>
      <c r="G36" s="3"/>
    </row>
    <row r="37" spans="1:7" ht="11.25">
      <c r="A37" s="2" t="s">
        <v>73</v>
      </c>
      <c r="B37" s="2" t="s">
        <v>74</v>
      </c>
      <c r="C37" s="11"/>
      <c r="D37" s="3">
        <v>18.37</v>
      </c>
      <c r="E37" s="2">
        <v>4</v>
      </c>
      <c r="F37" s="3">
        <f>E37*D37</f>
        <v>73.48</v>
      </c>
      <c r="G37" s="3"/>
    </row>
    <row r="38" spans="1:7" ht="11.25">
      <c r="A38" s="2" t="s">
        <v>75</v>
      </c>
      <c r="B38" s="2" t="s">
        <v>76</v>
      </c>
      <c r="C38" s="11"/>
      <c r="D38" s="3">
        <v>58.64</v>
      </c>
      <c r="E38" s="2">
        <v>1</v>
      </c>
      <c r="F38" s="3">
        <f t="shared" si="1"/>
        <v>58.64</v>
      </c>
      <c r="G38" s="3"/>
    </row>
    <row r="39" spans="1:7" ht="11.25">
      <c r="A39" s="2" t="s">
        <v>77</v>
      </c>
      <c r="B39" s="2" t="s">
        <v>78</v>
      </c>
      <c r="C39" s="21" t="s">
        <v>79</v>
      </c>
      <c r="D39" s="3">
        <v>6436.3</v>
      </c>
      <c r="E39" s="2">
        <v>1</v>
      </c>
      <c r="F39" s="3">
        <f>E39*D39</f>
        <v>6436.3</v>
      </c>
      <c r="G39" s="3"/>
    </row>
    <row r="40" spans="1:7" ht="11.25">
      <c r="A40" s="2" t="s">
        <v>80</v>
      </c>
      <c r="B40" s="2" t="s">
        <v>81</v>
      </c>
      <c r="C40" s="21"/>
      <c r="D40" s="3">
        <v>716.54</v>
      </c>
      <c r="E40" s="2">
        <v>1</v>
      </c>
      <c r="F40" s="3">
        <f t="shared" si="1"/>
        <v>716.54</v>
      </c>
      <c r="G40" s="3"/>
    </row>
    <row r="41" spans="1:7" ht="11.25">
      <c r="A41" s="2" t="s">
        <v>82</v>
      </c>
      <c r="B41" s="2" t="s">
        <v>83</v>
      </c>
      <c r="C41" s="21"/>
      <c r="D41" s="3">
        <v>425.72</v>
      </c>
      <c r="E41" s="2">
        <v>1</v>
      </c>
      <c r="F41" s="3">
        <f t="shared" si="1"/>
        <v>425.72</v>
      </c>
      <c r="G41" s="3"/>
    </row>
    <row r="42" spans="1:7" ht="11.25">
      <c r="A42" s="2" t="s">
        <v>84</v>
      </c>
      <c r="B42" s="2" t="s">
        <v>85</v>
      </c>
      <c r="C42" s="21"/>
      <c r="D42" s="3">
        <v>50.82</v>
      </c>
      <c r="E42" s="2">
        <v>1</v>
      </c>
      <c r="F42" s="3">
        <f t="shared" si="1"/>
        <v>50.82</v>
      </c>
      <c r="G42" s="3"/>
    </row>
    <row r="43" spans="1:7" ht="90">
      <c r="A43" s="2" t="s">
        <v>86</v>
      </c>
      <c r="B43" s="2" t="s">
        <v>87</v>
      </c>
      <c r="C43" s="15" t="s">
        <v>88</v>
      </c>
      <c r="D43" s="3">
        <v>3220</v>
      </c>
      <c r="E43" s="2">
        <v>1</v>
      </c>
      <c r="F43" s="3">
        <f t="shared" si="1"/>
        <v>3220</v>
      </c>
      <c r="G43" s="3"/>
    </row>
    <row r="44" spans="1:7" ht="11.25">
      <c r="A44" s="2" t="s">
        <v>89</v>
      </c>
      <c r="B44" s="2" t="s">
        <v>90</v>
      </c>
      <c r="C44" s="10" t="s">
        <v>91</v>
      </c>
      <c r="D44" s="3">
        <v>84.17</v>
      </c>
      <c r="E44" s="2">
        <v>4</v>
      </c>
      <c r="F44" s="3">
        <f t="shared" si="1"/>
        <v>336.68</v>
      </c>
      <c r="G44" s="3"/>
    </row>
    <row r="45" spans="1:7" ht="22.5">
      <c r="A45" s="2" t="s">
        <v>92</v>
      </c>
      <c r="B45" s="15" t="s">
        <v>93</v>
      </c>
      <c r="C45" s="10"/>
      <c r="D45" s="3">
        <v>1500</v>
      </c>
      <c r="E45" s="2">
        <v>1</v>
      </c>
      <c r="F45" s="3">
        <f>E45*D45</f>
        <v>1500</v>
      </c>
      <c r="G45" s="3"/>
    </row>
    <row r="46" spans="1:7" ht="22.5">
      <c r="A46" s="2" t="s">
        <v>94</v>
      </c>
      <c r="B46" s="15" t="s">
        <v>95</v>
      </c>
      <c r="C46" s="10"/>
      <c r="D46" s="3">
        <v>126.09</v>
      </c>
      <c r="E46" s="2">
        <v>1</v>
      </c>
      <c r="F46" s="3">
        <f>E46*D46</f>
        <v>126.09</v>
      </c>
      <c r="G46" s="3"/>
    </row>
    <row r="47" spans="1:7" ht="22.5">
      <c r="A47" s="2" t="s">
        <v>94</v>
      </c>
      <c r="B47" s="15" t="s">
        <v>96</v>
      </c>
      <c r="C47" s="10"/>
      <c r="D47" s="3">
        <v>309.61</v>
      </c>
      <c r="E47" s="2">
        <v>1</v>
      </c>
      <c r="F47" s="3">
        <f>E47*D47</f>
        <v>309.61</v>
      </c>
      <c r="G47" s="3"/>
    </row>
    <row r="48" spans="1:7" ht="11.25">
      <c r="G48" s="3"/>
    </row>
    <row r="49" spans="1:9" ht="11.25">
      <c r="G49" s="3">
        <f>SUM(F35:F47)</f>
        <v>15917.56</v>
      </c>
    </row>
    <row r="50" spans="1:9" ht="11.25">
      <c r="A50" s="13" t="s">
        <v>97</v>
      </c>
      <c r="B50" s="13"/>
      <c r="C50" s="13"/>
      <c r="D50" s="14"/>
      <c r="E50" s="13"/>
      <c r="F50" s="14"/>
      <c r="G50" s="9"/>
    </row>
    <row r="51" spans="1:9" ht="11.25">
      <c r="A51" s="2" t="s">
        <v>98</v>
      </c>
      <c r="B51" s="2" t="s">
        <v>99</v>
      </c>
      <c r="D51" s="3">
        <v>167</v>
      </c>
      <c r="E51" s="2">
        <v>12</v>
      </c>
      <c r="F51" s="3">
        <f t="shared" ref="F51" si="2">E51*D51</f>
        <v>2004</v>
      </c>
    </row>
    <row r="52" spans="1:9" ht="11.25">
      <c r="A52" s="2" t="s">
        <v>100</v>
      </c>
      <c r="F52" s="3">
        <v>500</v>
      </c>
    </row>
    <row r="53" spans="1:9" ht="11.25"/>
    <row r="54" spans="1:9" ht="11.25">
      <c r="G54" s="3">
        <f>SUM(F51:F53)</f>
        <v>2504</v>
      </c>
    </row>
    <row r="55" spans="1:9" ht="11.25">
      <c r="A55" s="13" t="s">
        <v>101</v>
      </c>
      <c r="B55" s="13"/>
      <c r="C55" s="13"/>
      <c r="D55" s="14"/>
      <c r="E55" s="13"/>
      <c r="F55" s="14"/>
      <c r="G55" s="9"/>
    </row>
    <row r="56" spans="1:9" ht="11.25">
      <c r="A56" s="2" t="s">
        <v>102</v>
      </c>
      <c r="F56" s="3">
        <v>475</v>
      </c>
    </row>
    <row r="57" spans="1:9" ht="11.25">
      <c r="A57" s="2" t="s">
        <v>103</v>
      </c>
      <c r="F57" s="3">
        <v>300</v>
      </c>
    </row>
    <row r="58" spans="1:9" ht="11.25">
      <c r="A58" s="2" t="s">
        <v>104</v>
      </c>
      <c r="B58" s="2" t="s">
        <v>105</v>
      </c>
      <c r="D58" s="3">
        <v>30</v>
      </c>
      <c r="E58" s="2">
        <v>6</v>
      </c>
      <c r="F58" s="3">
        <f t="shared" ref="F58" si="3">E58*D58</f>
        <v>180</v>
      </c>
    </row>
    <row r="59" spans="1:9" ht="11.25">
      <c r="G59" s="3">
        <f>SUM(F56:F58)</f>
        <v>955</v>
      </c>
    </row>
    <row r="60" spans="1:9" ht="11.25">
      <c r="A60" s="13" t="s">
        <v>106</v>
      </c>
      <c r="B60" s="13"/>
      <c r="C60" s="13"/>
      <c r="D60" s="14"/>
      <c r="E60" s="13"/>
      <c r="F60" s="14"/>
      <c r="G60" s="9"/>
    </row>
    <row r="61" spans="1:9" ht="11.25">
      <c r="A61" s="2" t="s">
        <v>107</v>
      </c>
      <c r="B61" s="2" t="s">
        <v>108</v>
      </c>
      <c r="D61" s="3">
        <v>18000</v>
      </c>
      <c r="E61" s="2">
        <v>1</v>
      </c>
      <c r="F61" s="3">
        <f>E61*D61</f>
        <v>18000</v>
      </c>
    </row>
    <row r="62" spans="1:9" ht="150" customHeight="1">
      <c r="A62" s="2" t="s">
        <v>109</v>
      </c>
      <c r="B62" s="10" t="s">
        <v>110</v>
      </c>
      <c r="C62" s="10"/>
      <c r="D62" s="3">
        <v>30000</v>
      </c>
      <c r="E62" s="2">
        <v>1</v>
      </c>
      <c r="F62" s="3">
        <v>30000</v>
      </c>
      <c r="H62" s="15"/>
      <c r="I62" s="15"/>
    </row>
    <row r="63" spans="1:9" ht="36.75" customHeight="1">
      <c r="A63" s="2" t="s">
        <v>111</v>
      </c>
      <c r="B63" s="10" t="s">
        <v>112</v>
      </c>
      <c r="C63" s="22"/>
      <c r="D63" s="3">
        <v>100</v>
      </c>
      <c r="E63" s="2">
        <v>60</v>
      </c>
      <c r="F63" s="3">
        <f>E63*D63</f>
        <v>6000</v>
      </c>
      <c r="G63" s="3"/>
    </row>
    <row r="64" spans="1:9" ht="15">
      <c r="A64" s="2" t="s">
        <v>113</v>
      </c>
      <c r="B64" s="21" t="s">
        <v>114</v>
      </c>
      <c r="C64" s="22"/>
      <c r="D64" s="3">
        <v>30000</v>
      </c>
      <c r="E64" s="2">
        <v>1</v>
      </c>
      <c r="F64" s="3">
        <v>30000</v>
      </c>
    </row>
    <row r="65" spans="1:7" ht="11.25">
      <c r="G65" s="3"/>
    </row>
    <row r="66" spans="1:7" ht="11.25">
      <c r="G66" s="3">
        <f>SUM(F61:F65)</f>
        <v>84000</v>
      </c>
    </row>
    <row r="67" spans="1:7" ht="11.25">
      <c r="A67" s="13" t="s">
        <v>115</v>
      </c>
      <c r="B67" s="13"/>
      <c r="C67" s="13"/>
      <c r="D67" s="14"/>
      <c r="E67" s="13"/>
      <c r="F67" s="14"/>
      <c r="G67" s="9"/>
    </row>
    <row r="68" spans="1:7" ht="11.25">
      <c r="A68" s="2" t="s">
        <v>116</v>
      </c>
      <c r="D68" s="3">
        <v>5500</v>
      </c>
      <c r="E68" s="2">
        <v>1</v>
      </c>
      <c r="F68" s="3">
        <f>E68*D68</f>
        <v>5500</v>
      </c>
    </row>
    <row r="69" spans="1:7" ht="22.5">
      <c r="A69" s="2" t="s">
        <v>117</v>
      </c>
      <c r="C69" s="12" t="s">
        <v>118</v>
      </c>
      <c r="D69" s="3">
        <v>1500</v>
      </c>
      <c r="E69" s="2">
        <v>5</v>
      </c>
      <c r="F69" s="3">
        <f>E69*D69</f>
        <v>7500</v>
      </c>
    </row>
    <row r="70" spans="1:7" ht="22.5">
      <c r="A70" s="2" t="s">
        <v>119</v>
      </c>
      <c r="C70" s="12" t="s">
        <v>120</v>
      </c>
      <c r="D70" s="3">
        <v>2600</v>
      </c>
      <c r="E70" s="2">
        <v>1</v>
      </c>
      <c r="F70" s="3">
        <f>E70*D70</f>
        <v>2600</v>
      </c>
    </row>
    <row r="71" spans="1:7" ht="33.75">
      <c r="A71" s="2" t="s">
        <v>121</v>
      </c>
      <c r="B71" s="12" t="s">
        <v>122</v>
      </c>
      <c r="C71" s="2" t="s">
        <v>123</v>
      </c>
      <c r="F71" s="3">
        <v>3000</v>
      </c>
    </row>
    <row r="72" spans="1:7" ht="11.25">
      <c r="G72" s="3">
        <f>SUM(F68:F71)</f>
        <v>18600</v>
      </c>
    </row>
    <row r="73" spans="1:7" ht="11.25"/>
    <row r="74" spans="1:7" ht="11.25"/>
    <row r="75" spans="1:7" ht="11.25">
      <c r="F75" s="3" t="s">
        <v>124</v>
      </c>
      <c r="G75" s="3">
        <f>SUM(G3:G72)</f>
        <v>225322.25</v>
      </c>
    </row>
    <row r="76" spans="1:7" ht="11.25"/>
    <row r="77" spans="1:7" ht="11.25"/>
    <row r="78" spans="1:7" ht="11.25"/>
    <row r="79" spans="1:7" ht="11.25"/>
    <row r="80" spans="1:7" ht="11.25"/>
    <row r="81" ht="11.25"/>
    <row r="82" ht="11.25"/>
    <row r="83" ht="11.25"/>
    <row r="84" ht="11.25"/>
    <row r="85" ht="11.25"/>
    <row r="86" ht="11.25"/>
    <row r="87" ht="11.25"/>
    <row r="88" ht="11.25"/>
    <row r="89" ht="11.25"/>
    <row r="90" ht="11.25"/>
    <row r="91" ht="11.25"/>
    <row r="92" ht="11.25"/>
    <row r="93" ht="11.25"/>
    <row r="94" ht="11.25"/>
    <row r="95" ht="11.25"/>
    <row r="96" ht="11.25"/>
    <row r="97" ht="11.25"/>
    <row r="98" ht="11.25"/>
    <row r="99" ht="11.25"/>
    <row r="100" ht="11.25"/>
    <row r="101" ht="11.25"/>
    <row r="102" ht="11.25"/>
    <row r="103" ht="11.25"/>
    <row r="104" ht="11.25"/>
    <row r="105" ht="11.25"/>
    <row r="106" ht="11.25"/>
    <row r="107" ht="11.25"/>
    <row r="108" ht="11.25"/>
    <row r="109" ht="11.25"/>
    <row r="110" ht="11.25"/>
    <row r="111" ht="11.25"/>
    <row r="112" ht="11.25"/>
    <row r="113" ht="11.25"/>
    <row r="114" ht="11.25"/>
    <row r="115" ht="11.25"/>
    <row r="116" ht="11.25"/>
    <row r="117" ht="11.25"/>
    <row r="118" ht="11.25"/>
    <row r="119" ht="11.25"/>
    <row r="120" ht="11.25"/>
    <row r="121" ht="11.25"/>
    <row r="122" ht="11.25"/>
    <row r="123" ht="11.25"/>
    <row r="124" ht="11.25"/>
    <row r="125" ht="11.25"/>
    <row r="126" ht="11.25"/>
    <row r="127" ht="11.25"/>
    <row r="128" ht="11.25"/>
    <row r="129" ht="11.25"/>
    <row r="130" ht="11.25"/>
    <row r="131" ht="11.25"/>
    <row r="132" ht="11.25"/>
    <row r="133" ht="11.25"/>
    <row r="134" ht="11.25"/>
    <row r="135" ht="11.25"/>
    <row r="136" ht="11.25"/>
    <row r="137" ht="11.25"/>
    <row r="138" ht="11.25"/>
    <row r="139" ht="11.25"/>
    <row r="140" ht="11.25"/>
    <row r="141" ht="11.25"/>
    <row r="142" ht="11.25"/>
    <row r="143" ht="11.25"/>
    <row r="144" ht="11.25"/>
    <row r="145" ht="11.25"/>
    <row r="146" ht="11.25"/>
    <row r="147" ht="11.25"/>
    <row r="148" ht="11.25"/>
    <row r="149" ht="11.25"/>
    <row r="150" ht="11.25"/>
    <row r="151" ht="11.25"/>
    <row r="152" ht="11.25"/>
    <row r="153" ht="11.25"/>
    <row r="154" ht="11.25"/>
    <row r="155" ht="11.25"/>
    <row r="156" ht="11.25"/>
    <row r="157" ht="11.25"/>
    <row r="158" ht="11.25"/>
    <row r="159" ht="11.25"/>
    <row r="160" ht="11.25"/>
    <row r="161" ht="11.25"/>
    <row r="162" ht="11.25"/>
    <row r="163" ht="11.25"/>
    <row r="164" ht="11.25"/>
    <row r="165" ht="11.25"/>
    <row r="166" ht="11.25"/>
    <row r="167" ht="11.25"/>
    <row r="168" ht="11.25"/>
    <row r="169" ht="11.25"/>
    <row r="170" ht="11.25"/>
    <row r="171" ht="11.25"/>
    <row r="172" ht="11.25"/>
    <row r="173" ht="11.25"/>
    <row r="174" ht="11.25"/>
    <row r="175" ht="11.25"/>
    <row r="176" ht="11.25"/>
    <row r="177" ht="11.25"/>
    <row r="178" ht="11.25"/>
    <row r="179" ht="11.25"/>
    <row r="180" ht="11.25"/>
    <row r="181" ht="11.25"/>
    <row r="182" ht="11.25"/>
    <row r="183" ht="11.25"/>
    <row r="184" ht="11.25"/>
    <row r="185" ht="11.25"/>
    <row r="186" ht="11.25"/>
    <row r="187" ht="11.25"/>
    <row r="188" ht="11.25"/>
    <row r="189" ht="11.25"/>
    <row r="190" ht="11.25"/>
    <row r="191" ht="11.25"/>
    <row r="192" ht="11.25"/>
    <row r="193" ht="11.25"/>
    <row r="194" ht="11.25"/>
    <row r="195" ht="11.25"/>
    <row r="196" ht="11.25"/>
    <row r="197" ht="11.25"/>
    <row r="198" ht="11.25"/>
    <row r="199" ht="11.25"/>
    <row r="200" ht="11.25"/>
    <row r="201" ht="11.25"/>
    <row r="202" ht="11.25"/>
    <row r="203" ht="11.25"/>
    <row r="204" ht="11.25"/>
    <row r="205" ht="11.25"/>
    <row r="206" ht="11.25"/>
    <row r="207" ht="11.25"/>
    <row r="208" ht="11.25"/>
    <row r="209" ht="11.25"/>
    <row r="210" ht="11.25"/>
    <row r="211" ht="11.25"/>
    <row r="212" ht="11.25"/>
    <row r="213" ht="11.25"/>
    <row r="214" ht="11.25"/>
    <row r="215" ht="11.25"/>
    <row r="216" ht="11.25"/>
    <row r="217" ht="11.25"/>
    <row r="218" ht="11.25"/>
    <row r="219" ht="11.25"/>
    <row r="220" ht="11.25"/>
    <row r="221" ht="11.25"/>
    <row r="222" ht="11.25"/>
    <row r="223" ht="11.25"/>
    <row r="224" ht="11.25"/>
    <row r="225" ht="11.25"/>
    <row r="226" ht="11.25"/>
    <row r="227" ht="11.25"/>
    <row r="228" ht="11.25"/>
    <row r="229" ht="11.25"/>
    <row r="230" ht="11.25"/>
    <row r="231" ht="11.25"/>
    <row r="232" ht="11.25"/>
    <row r="233" ht="11.25"/>
    <row r="234" ht="11.25"/>
    <row r="235" ht="11.25"/>
    <row r="236" ht="11.25"/>
    <row r="237" ht="11.25"/>
    <row r="238" ht="11.25"/>
    <row r="239" ht="11.25"/>
    <row r="240" ht="11.25"/>
    <row r="241" ht="11.25"/>
    <row r="242" ht="11.25"/>
    <row r="243" ht="11.25"/>
    <row r="244" ht="11.25"/>
    <row r="245" ht="11.25"/>
    <row r="246" ht="11.25"/>
    <row r="247" ht="11.25"/>
    <row r="248" ht="11.25"/>
    <row r="249" ht="11.25"/>
    <row r="250" ht="11.25"/>
    <row r="251" ht="11.25"/>
    <row r="252" ht="11.25"/>
    <row r="253" ht="11.25"/>
    <row r="254" ht="11.25"/>
    <row r="255" ht="11.25"/>
    <row r="256" ht="11.25"/>
    <row r="257" ht="11.25"/>
    <row r="258" ht="11.25"/>
    <row r="259" ht="11.25"/>
    <row r="260" ht="11.25"/>
    <row r="261" ht="11.25"/>
    <row r="262" ht="11.25"/>
    <row r="263" ht="11.25"/>
    <row r="264" ht="11.25"/>
    <row r="265" ht="11.25"/>
  </sheetData>
  <mergeCells count="9">
    <mergeCell ref="B62:C62"/>
    <mergeCell ref="B63:C63"/>
    <mergeCell ref="B64:C64"/>
    <mergeCell ref="A1:B1"/>
    <mergeCell ref="C4:C9"/>
    <mergeCell ref="C30:C31"/>
    <mergeCell ref="C35:C38"/>
    <mergeCell ref="C39:C42"/>
    <mergeCell ref="C44:C47"/>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Reeves</dc:creator>
  <cp:lastModifiedBy>Greg Reeves</cp:lastModifiedBy>
  <dcterms:created xsi:type="dcterms:W3CDTF">2010-10-28T17:12:52Z</dcterms:created>
  <dcterms:modified xsi:type="dcterms:W3CDTF">2010-10-28T17:24:43Z</dcterms:modified>
</cp:coreProperties>
</file>